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ilrmuttac-my.sharepoint.com/personal/tharitsaya_rmutt_ac_th/Documents/KM RTBS/PSF/"/>
    </mc:Choice>
  </mc:AlternateContent>
  <xr:revisionPtr revIDLastSave="0" documentId="8_{09008967-19FE-4592-96B8-75044C7EBC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ecklist" sheetId="1" r:id="rId1"/>
    <sheet name="Lists" sheetId="2" state="hidden" r:id="rId2"/>
    <sheet name="Dashboard" sheetId="3" r:id="rId3"/>
    <sheet name="วิธีใช้" sheetId="4" r:id="rId4"/>
  </sheets>
  <definedNames>
    <definedName name="_xlnm._FilterDatabase" localSheetId="0" hidden="1">Checklist!$A$1:$L$61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B5" i="3"/>
  <c r="C4" i="3"/>
  <c r="B4" i="3"/>
  <c r="C3" i="3"/>
  <c r="B3" i="3"/>
  <c r="C2" i="3"/>
  <c r="B2" i="3"/>
  <c r="B7" i="3" s="1"/>
  <c r="D2" i="3" l="1"/>
  <c r="D4" i="3"/>
  <c r="D3" i="3"/>
  <c r="D5" i="3"/>
  <c r="C7" i="3"/>
  <c r="D7" i="3" s="1"/>
</calcChain>
</file>

<file path=xl/sharedStrings.xml><?xml version="1.0" encoding="utf-8"?>
<sst xmlns="http://schemas.openxmlformats.org/spreadsheetml/2006/main" count="283" uniqueCount="165">
  <si>
    <t>ลำดับ</t>
  </si>
  <si>
    <t>หมวด (C/K/V/อื่นๆ)</t>
  </si>
  <si>
    <t>รหัสสมรรถนะ</t>
  </si>
  <si>
    <t>สมรรถนะย่อยที่ต้องตอบ</t>
  </si>
  <si>
    <t>ระดับที่ยื่น (D1–D4)</t>
  </si>
  <si>
    <t>สถานะการเขียน</t>
  </si>
  <si>
    <t>หลักฐานประกอบ</t>
  </si>
  <si>
    <t>วันอัปเดตล่าสุด</t>
  </si>
  <si>
    <t>ลิงก์ไฟล์หลักฐาน/โฟลเดอร์</t>
  </si>
  <si>
    <t>คำสำคัญ/ประเด็น</t>
  </si>
  <si>
    <t>ผลลัพธ์/ผลกระทบ (ถ้ามี)</t>
  </si>
  <si>
    <t>หมายเหตุ</t>
  </si>
  <si>
    <t>categories</t>
  </si>
  <si>
    <t>levels</t>
  </si>
  <si>
    <t>write_status</t>
  </si>
  <si>
    <t>evidence_status</t>
  </si>
  <si>
    <t>C</t>
  </si>
  <si>
    <t>D1</t>
  </si>
  <si>
    <t>ยังไม่เริ่ม</t>
  </si>
  <si>
    <t>ไม่มี</t>
  </si>
  <si>
    <t>K</t>
  </si>
  <si>
    <t>D2</t>
  </si>
  <si>
    <t>ร่าง</t>
  </si>
  <si>
    <t>กำลังรวบรวม</t>
  </si>
  <si>
    <t>V</t>
  </si>
  <si>
    <t>D3</t>
  </si>
  <si>
    <t>แก้ไข/เพิ่มเติม</t>
  </si>
  <si>
    <t>แนบแล้ว</t>
  </si>
  <si>
    <t>อื่นๆ</t>
  </si>
  <si>
    <t>D4</t>
  </si>
  <si>
    <t>เสร็จสมบูรณ์</t>
  </si>
  <si>
    <t>ระดับ</t>
  </si>
  <si>
    <t>จำนวนสมรรถนะย่อยทั้งหมด</t>
  </si>
  <si>
    <t>เสร็จสมบูรณ์แล้ว</t>
  </si>
  <si>
    <t>ความก้าวหน้า (%)</t>
  </si>
  <si>
    <t>รวมทั้งหมด</t>
  </si>
  <si>
    <t>วัตถุประสงค์: ไฟล์นี้ใช้เป็นเช็คลิสเพื่อตรวจสอบว่าท่านได้เขียนคำตอบครอบคลุม “สมรรถนะย่อย” สำหรับการขอรับรอง PSF ในแต่ละระดับหรือยัง</t>
  </si>
  <si>
    <t>1) ไปที่แผ่นงาน “Checklist” แล้วกรอกสมรรถนะย่อยทีละรายการ</t>
  </si>
  <si>
    <t xml:space="preserve">   - คอลัมน์ B: เลือกหมวด (A/K/V/อื่นๆ) ตามโครงสร้าง PSF ของท่าน</t>
  </si>
  <si>
    <t xml:space="preserve">   - คอลัมน์ C: ใส่รหัส (เช่น A1, K3, V2 หรือรหัสที่หน่วยงานกำหนด)</t>
  </si>
  <si>
    <t xml:space="preserve">   - คอลัมน์ D: ระบุข้อความสมรรถนะย่อยที่ต้องตอบ</t>
  </si>
  <si>
    <t xml:space="preserve">   - คอลัมน์ E: เลือกระดับที่ยื่น (D1–D4) หรือใช้เพื่อจัดกลุ่มระดับ</t>
  </si>
  <si>
    <t xml:space="preserve">   - คอลัมน์ F: เลือกสถานะการเขียน (ยังไม่เริ่ม/ร่าง/แก้ไข/เพิ่มเติม/เสร็จสมบูรณ์)</t>
  </si>
  <si>
    <t xml:space="preserve">   - คอลัมน์ G: สถานะหลักฐานประกอบ (ไม่มี/กำลังรวบรวม/แนบแล้ว)</t>
  </si>
  <si>
    <t xml:space="preserve">   - คอลัมน์ H: วันอัปเดตล่าสุด (รูปแบบ yyyy-mm-dd)</t>
  </si>
  <si>
    <t xml:space="preserve">   - คอลัมน์ I: วางลิงก์ไฟล์/โฟลเดอร์หลักฐาน (ถ้าใช้ OneDrive/Google Drive/SharePoint ให้คัดลอกลิงก์มาแปะได้)</t>
  </si>
  <si>
    <t>2) ไปที่แผ่นงาน “Dashboard” เพื่อดูสรุปจำนวนรายการที่ทำเสร็จในแต่ละระดับ และเปอร์เซ็นต์ความก้าวหน้า</t>
  </si>
  <si>
    <t>ข้อแนะนำเพื่อให้ตรวจง่าย:</t>
  </si>
  <si>
    <t xml:space="preserve"> - ใช้ตัวกรอง (Filter) ที่หัวตาราง เพื่อดูเฉพาะระดับหรือหมวดที่ต้องการตรวจ</t>
  </si>
  <si>
    <t xml:space="preserve"> - กำหนดให้สถานะ “เสร็จสมบูรณ์” หมายถึง: มีเนื้อหาตอบครบ + มีหลักฐาน/ตัวอย่างประกอบอย่างน้อย 1 ชิ้น</t>
  </si>
  <si>
    <t>สร้างไฟล์เมื่อ: 2026-01-03</t>
  </si>
  <si>
    <t>K1.1.1</t>
  </si>
  <si>
    <t xml:space="preserve">อธิบายแนวคิดและหลักการสำคัญของวิชาที่สอน พร้อมทั้งการประยุกต์ใช้ </t>
  </si>
  <si>
    <t>K1.1.2</t>
  </si>
  <si>
    <t>K1.1.3</t>
  </si>
  <si>
    <t>K1.1.4</t>
  </si>
  <si>
    <t>K1.1.5</t>
  </si>
  <si>
    <t xml:space="preserve">จัดลำดับและเชื่อมโยงหัวข้อที่สอนได้อย่างเป็นระบบ </t>
  </si>
  <si>
    <t>K1.1.6</t>
  </si>
  <si>
    <t>K1.1.7</t>
  </si>
  <si>
    <t>K1.1.8</t>
  </si>
  <si>
    <t>K1.1.9</t>
  </si>
  <si>
    <t xml:space="preserve">ติดตามองค์ความรู้ที่ทันสมัย วิเคราะห์และนำมาใช้อย่างเหมาะสม </t>
  </si>
  <si>
    <t xml:space="preserve">ถ่ายทอดองค์ความรู้ให้แก่เพื่ออาจารย์ในสาขาวิชาหรือหน่วยงาน </t>
  </si>
  <si>
    <t xml:space="preserve">ประเมินแนวคิด หลักการสำคัญในศาสตร์ของตนเพื่อเป็นแนวทางในการสร้างองค์ความรู้ใหม่ </t>
  </si>
  <si>
    <t>เชื่อมโยงความรู้ในศาสตร์ของตนกับศาสตร์อื่นที่เกี่ยวข้อง</t>
  </si>
  <si>
    <t xml:space="preserve">ให้คำปรึกษา ชี้แนะ ความรู้ในศาสตร์ของตนแก่อาจารย์ในองค์กร </t>
  </si>
  <si>
    <t xml:space="preserve">สร้างองค์ความรู้ใหม่ของศาสตร์ที่สอน </t>
  </si>
  <si>
    <t xml:space="preserve">คาดการณ์หรือประเมินทิศทางความก้าวหน้าของศาสตร์ที่สอน </t>
  </si>
  <si>
    <t>K1.2.1</t>
  </si>
  <si>
    <t>K1.2.2</t>
  </si>
  <si>
    <t>K1.2.3</t>
  </si>
  <si>
    <t>K1.2.4</t>
  </si>
  <si>
    <t>K1.2.5</t>
  </si>
  <si>
    <t>K1.2.6</t>
  </si>
  <si>
    <t>K1.2.7</t>
  </si>
  <si>
    <t>K1.2.8</t>
  </si>
  <si>
    <t xml:space="preserve">อธิบายจิตวิทยาการเรียนรู้และปัจจัยที่ส่งผลต่อการเรียนรู้ </t>
  </si>
  <si>
    <t xml:space="preserve">ระบุวิธีจัดการเรียนรู้และวิธีวัดและประเมินผลที่เหมาะสมกับผลการเรียนรู้และกลุ่มผู้เรียน </t>
  </si>
  <si>
    <t xml:space="preserve">วิเคราะห์ภูมิหลังและศักยภาพของผู้เรียนเพื่อนำไปออกแบบกระบวนการเรียนรู้ </t>
  </si>
  <si>
    <t xml:space="preserve">แนะนำและแลกเปลี่ยนเรียนรู้ วิธีการจัดการเรียนรู้และการวัดและประเมินผลแก่เพื่อนอาจารย์ในสาขาวิชาหรือหน่วยงาน </t>
  </si>
  <si>
    <t xml:space="preserve">ประเมินวิธีจัดการเรียนรู้และการวัดและประเมินผล </t>
  </si>
  <si>
    <t xml:space="preserve">บูรณาการจัดการเรียนการสอนระหว่างวิชาหรือศาสตร์อื่นที่เกี่ยวข้อง </t>
  </si>
  <si>
    <t xml:space="preserve">ถ่ายทอดหรือให้คำปรึกษาหรือชี้แนะวิธีการจัดการเรียนรู้และการวัดและประเมินผลแก่อาจารย์ในองค์กร </t>
  </si>
  <si>
    <r>
      <t xml:space="preserve">สร้างความรู้หรือนวัตกรรมในศาสตร์การสอนและการจัดการการเรียนรู้หรือถ่ายทอดหรือให้คำปรึกษา </t>
    </r>
    <r>
      <rPr>
        <sz val="11"/>
        <color rgb="FF00B050"/>
        <rFont val="Calibri"/>
        <family val="2"/>
        <scheme val="minor"/>
      </rPr>
      <t>หรือ</t>
    </r>
    <r>
      <rPr>
        <sz val="11"/>
        <color theme="1"/>
        <rFont val="Calibri"/>
        <family val="2"/>
        <scheme val="minor"/>
      </rPr>
      <t xml:space="preserve">ชี้แนะวิธีจัดการเรียนรู้และการวัดและประเมินผลในระดับชาติหรือนานาชาติ </t>
    </r>
  </si>
  <si>
    <t>C2.1.1</t>
  </si>
  <si>
    <t>C2.1.2</t>
  </si>
  <si>
    <t>ออกแบบกิจกรรมและการใช้เทคโนโลยีการเรียนรู้ที่สอดคล้องกับผลการเรียนรู้</t>
  </si>
  <si>
    <t>ประสานงานกับผู้สอนร่วมในรายวิชา (ถ้ามี) ในการออกแบบการเรียนรู้อย่างมีประสิทธิภาพ</t>
  </si>
  <si>
    <t>C2.1.3</t>
  </si>
  <si>
    <t>C2.1.4</t>
  </si>
  <si>
    <t>C2.1.5</t>
  </si>
  <si>
    <t>C2.1.6</t>
  </si>
  <si>
    <t>C2.1.7</t>
  </si>
  <si>
    <t xml:space="preserve">ประเมินการออกแบบการจัดการเรียนรู้และพัฒนาการจัดการเรียนรู้ </t>
  </si>
  <si>
    <t xml:space="preserve">มีส่วนร่วมในการพัฒนาการออกแบบการเรียนรู้ร่วมกับเพื่อนอาจารย์ในสาขาวิชาหรือหน่วยงาน </t>
  </si>
  <si>
    <r>
      <t xml:space="preserve">มีส่วนร่วมในการพัฒนาการออกแบบการเรียนรู้ร่วมกับอาจารย์ในต่างสาขาวิชา </t>
    </r>
    <r>
      <rPr>
        <sz val="11"/>
        <color rgb="FF00B050"/>
        <rFont val="Calibri"/>
        <family val="2"/>
        <scheme val="minor"/>
      </rPr>
      <t>หรือ</t>
    </r>
    <r>
      <rPr>
        <sz val="11"/>
        <color theme="1"/>
        <rFont val="Calibri"/>
        <family val="2"/>
        <scheme val="minor"/>
      </rPr>
      <t xml:space="preserve"> เป็นวิทยากรในด้านการออกแบบกิจกรรมและเทคโนโลยีการเรียนรู้ในต่างสาขาวิชา </t>
    </r>
    <r>
      <rPr>
        <sz val="11"/>
        <color rgb="FF00B050"/>
        <rFont val="Calibri"/>
        <family val="2"/>
        <scheme val="minor"/>
      </rPr>
      <t>หรือ</t>
    </r>
    <r>
      <rPr>
        <sz val="11"/>
        <color theme="1"/>
        <rFont val="Calibri"/>
        <family val="2"/>
        <scheme val="minor"/>
      </rPr>
      <t xml:space="preserve"> สถาบันอื่นนำรูปแบบการเรียนรู้ที่ได้พัฒนาขึ้นไป </t>
    </r>
  </si>
  <si>
    <t xml:space="preserve">เป็นผู้นำการออกแบบการเรียนรู้ในต่างศาสตร์ </t>
  </si>
  <si>
    <t xml:space="preserve">เป็นวิทยากรในด้านการออกแบบกิจกรรมและเทคโนโลยีการเรียนรู้ในต่างศาสตร์ </t>
  </si>
  <si>
    <t>C2.2.1</t>
  </si>
  <si>
    <t>C2.3.1</t>
  </si>
  <si>
    <t>C2.2.2</t>
  </si>
  <si>
    <t>C2.2.3</t>
  </si>
  <si>
    <t>C2.2.4</t>
  </si>
  <si>
    <t>C2.2.5</t>
  </si>
  <si>
    <t>C2.2.6</t>
  </si>
  <si>
    <t>C2.2.7</t>
  </si>
  <si>
    <t>C2.2.8</t>
  </si>
  <si>
    <t>C2.2.9</t>
  </si>
  <si>
    <t>C2.2.10</t>
  </si>
  <si>
    <t>จัดการเรียนรู้ที่เน้นผู้เรียนเป็นศูนย์กลาง</t>
  </si>
  <si>
    <t xml:space="preserve">จัดการเรียนรู้ที่หลากหลายเหมาะสมกับเนื้อหาผลการเรียนรู้และระดับของผู้เรียน </t>
  </si>
  <si>
    <t>ใช้ทรัพยากรและสื่อการเรียนรู้ที่หลากหลายเพื่อสนับสนุนการเรียนรู้</t>
  </si>
  <si>
    <t>พิจารณานำผลการประเมินมาปรับปรุงการจัดการเรียนรู้</t>
  </si>
  <si>
    <t xml:space="preserve">ประสานงานการจัดการเรียนรู้กับผู้สอนร่วม (ถ้ามี) อย่างมีประสิทธิภาพ </t>
  </si>
  <si>
    <t xml:space="preserve">กำกับดูแลและติดตามพัฒนาการการเรียนรู้ของผู้เรียนอย่างเป็นระบบ </t>
  </si>
  <si>
    <t xml:space="preserve">ใช้นวัตกรรมหรือความคิดสร้างสรรค์ในการจัดการเรียนรู้อย่างมีประสิทธิภาพ </t>
  </si>
  <si>
    <t xml:space="preserve">แนะนำและแลกเปลี่ยนเรียนรู้ วิธีการจัดกิจกรรมการเรียนรู้แก่เพื่อนอาจารย์ในสาขาวิชาหรือหน่วยงาน </t>
  </si>
  <si>
    <t xml:space="preserve">ทำงานวิจัยในชั้นเรียนและนำผลมาพัฒนาการจัดกิจกรรมการเรียนรู้ </t>
  </si>
  <si>
    <t xml:space="preserve">ผลักดันให้เกิดนโยบายหรือกลยุทธ์ระดับองค์กรที่ส่งเสริมและสนับสนุนให้เกิดการจัดกิจกรรมการเรียนรู้ที่มีคุณภาพ หรือเป็นผู้นำหรือผู้สร้างนวัตกรรมการจัดกิจกรรมการเรียนรู้ในระดับชาติหรือนานาชาติ </t>
  </si>
  <si>
    <t>C2.3.2</t>
  </si>
  <si>
    <t>C2.3.3</t>
  </si>
  <si>
    <t>C2.3.4</t>
  </si>
  <si>
    <t>C2.3.5</t>
  </si>
  <si>
    <t>C2.3.6</t>
  </si>
  <si>
    <t>C2.3.7</t>
  </si>
  <si>
    <t xml:space="preserve">จัดบรรยากาศการเรียนรู้โดยการมีส่วนร่วมจากผู้เรียน </t>
  </si>
  <si>
    <t>ให้คำปรึกษาแก่ผู้เรียนในการพัฒนาการเรียนรู้</t>
  </si>
  <si>
    <t xml:space="preserve">จัดบรรยากาศการเรียนรู้ที่ส่งเสริมการเรียนรู้ร่วมกันระหว่างผู้เรียนกับผู้เรียน </t>
  </si>
  <si>
    <t xml:space="preserve">วินิจฉัยปัญหาของผู้เรียนและช่วยเหลือได้อย่างเหมาะสมและทันเวลา </t>
  </si>
  <si>
    <t xml:space="preserve">จัดการเรียนรู้ด้วยสถานการณ์จริงหรือสถานการณ์จำลองหรือในพื้นที่จริง </t>
  </si>
  <si>
    <t xml:space="preserve">ริเริ่มการเปลี่ยนแปลงการจัดบรรยากาศการเรียนรู้ในระดับหลักสูตร </t>
  </si>
  <si>
    <t xml:space="preserve">เป็นผู้นำในการกำหนดนโยบายการจัดบรรยากาศการเรียนรู้ในระดับองค์กร หรือเป็นที่ปรึกษาในการกำหนดนโยบายเพื่อการพัฒนาบรรยากาศการเรียนรู้ในระดับชาติหรือนานาชาติ </t>
  </si>
  <si>
    <t>C2.4.1</t>
  </si>
  <si>
    <t>C2.4.2</t>
  </si>
  <si>
    <t>C2.4.3</t>
  </si>
  <si>
    <t>C2.4.4</t>
  </si>
  <si>
    <t>C2.4.5</t>
  </si>
  <si>
    <t>C2.4.6</t>
  </si>
  <si>
    <t>C2.4.7</t>
  </si>
  <si>
    <t>ประเมินความก้าวหน้า (formative) และประเมินผลสรุป (summative) โดยเน้นผลสัมฤทธิ์การเรียนรู้</t>
  </si>
  <si>
    <t xml:space="preserve">สามารถให้ข้อมูลป้อนกลับแก่ผู้เรียนอย่างสร้างสรรค์ </t>
  </si>
  <si>
    <t xml:space="preserve">เลือกวิธีและเครื่องมือในการวัดและประเมินผลที่สอดคล้องกับผลการเรียนรู้ และกำหนดเกณฑ์การประเมินที่ชัดเจน </t>
  </si>
  <si>
    <t xml:space="preserve">วัดและประเมินผลโดยใช้วิธีการใหม่ๆ เพื่อพัฒนาประสิทธิภาพและประสิทธิผลของการเรียนรู้ </t>
  </si>
  <si>
    <t xml:space="preserve">ประเมินวิธีการวัดและประเมินผลเพื่อนำมาพัฒนาการเรียนรู้ของผู้เรียน </t>
  </si>
  <si>
    <t xml:space="preserve">เป็นผู้นำในการออกแบบการวัดและประเมินผลในระดับหลักสูตร </t>
  </si>
  <si>
    <t xml:space="preserve">เป็นผู้นำในการกำหนดนโยบายการวัดและประเมินผลการเรียนรู้ในระดับองค์กร หรือ เป็นที่ปรึกษาในการกำหนดนโยบาย การวัดและประเมินผลการเรียนรู้ในระดับชาติหรือนานาชาติ </t>
  </si>
  <si>
    <t>V3.1.1</t>
  </si>
  <si>
    <t>V3.1.2</t>
  </si>
  <si>
    <t>V3.1.3</t>
  </si>
  <si>
    <t>V3.1.4</t>
  </si>
  <si>
    <t>V3.1.5</t>
  </si>
  <si>
    <t>พัฒนาตนเองอย่างต่อเนื่อง</t>
  </si>
  <si>
    <t xml:space="preserve">มีส่วนร่วมในการพัฒนาวิชาชีพอาจารย์ในสาขาวิชาหรือหน่วยงาน </t>
  </si>
  <si>
    <t xml:space="preserve">รับฟังความคิดเห็นจากผู้มีส่วนร่วมวิชาชีพเพื่อนำมาพัฒนาตนเอง </t>
  </si>
  <si>
    <t xml:space="preserve">เป็นพี่เลี้ยงและผู้นำในการพัฒนาวิชาชีพอาจารย์ในองค์กร </t>
  </si>
  <si>
    <t>มีส่วนร่วมและอุทิศตนให้กับการพัฒนาวิชาชีพอาจารย์ในระดับชาติหรือนานาชาติ หรือ เป็นผู้ชี้นำเชิงนโยบายที่เกี่ยวข้องกับการพัฒนาวิชาชีพอาจารย์ในระดับชาติหรือนานาชาติ</t>
  </si>
  <si>
    <t>V3.2.1</t>
  </si>
  <si>
    <t>V3.2.2</t>
  </si>
  <si>
    <t>V3.2.3</t>
  </si>
  <si>
    <t>V3.2.4</t>
  </si>
  <si>
    <t xml:space="preserve">ปฏิบัติตามจรรยาบรรณแห่งวิชาชีพอาจารย์ขององค์กร </t>
  </si>
  <si>
    <t xml:space="preserve">มีส่วนร่วมในการส่งเสริมให้เกิดความเข้าใจและให้เกิดการปฏิบัติตามจรรยาบรรณแห่งวิชาชีพอาจารย์ในสาขาวิชาหรือหน่วยงาน </t>
  </si>
  <si>
    <t xml:space="preserve">เป็นพี่เลี้ยงและผู้ชี้นำเชิงนโยบายด้านจรรยาบรรณแห่งวิชาชีพอาจารย์ในองค์กร </t>
  </si>
  <si>
    <t xml:space="preserve">มีส่วนร่วม อุทิศตน และเป็นแบบอย่างให้กับการพัฒนาจรรยาบรรณแห่งวิชาชีพในระดับชาติหรือนานาชาติ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</si>
</sst>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1"/>
      <name val="Tahoma"/>
      <family val="2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4">
    <dxf>
      <fill>
        <patternFill patternType="solid">
          <fgColor rgb="FFC6EFCE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1F2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th-TH"/>
              <a:t>ความก้าวหน้าตามระดับ (เสร็จสมบูรณ์)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Dashboard!$C$1</c:f>
              <c:strCache>
                <c:ptCount val="1"/>
                <c:pt idx="0">
                  <c:v>เสร็จสมบูรณ์แล้ว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Dashboard!$A$2:$A$5</c:f>
              <c:strCache>
                <c:ptCount val="4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</c:strCache>
            </c:strRef>
          </c:cat>
          <c:val>
            <c:numRef>
              <c:f>Dashboard!$C$2:$C$5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E-433B-8734-0603FEE7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ระดับ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จำนวนรายการ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648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6" customWidth="1"/>
    <col min="2" max="2" width="13.42578125" customWidth="1"/>
    <col min="3" max="3" width="12.85546875" customWidth="1"/>
    <col min="4" max="4" width="59.140625" customWidth="1"/>
    <col min="5" max="5" width="10.140625" customWidth="1"/>
    <col min="6" max="8" width="16" customWidth="1"/>
    <col min="9" max="9" width="30" customWidth="1"/>
    <col min="10" max="10" width="18" customWidth="1"/>
    <col min="11" max="12" width="22" customWidth="1"/>
  </cols>
  <sheetData>
    <row r="1" spans="1:12" ht="32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0" x14ac:dyDescent="0.25">
      <c r="A2" s="2">
        <v>1</v>
      </c>
      <c r="B2" s="2" t="s">
        <v>20</v>
      </c>
      <c r="C2" s="2" t="s">
        <v>51</v>
      </c>
      <c r="D2" s="3" t="s">
        <v>52</v>
      </c>
      <c r="E2" s="2" t="s">
        <v>17</v>
      </c>
      <c r="F2" s="2"/>
      <c r="G2" s="2"/>
      <c r="H2" s="4"/>
      <c r="I2" s="3"/>
      <c r="J2" s="3"/>
      <c r="K2" s="3"/>
      <c r="L2" s="3"/>
    </row>
    <row r="3" spans="1:12" x14ac:dyDescent="0.25">
      <c r="A3" s="2">
        <v>2</v>
      </c>
      <c r="B3" s="2" t="s">
        <v>20</v>
      </c>
      <c r="C3" s="2" t="s">
        <v>53</v>
      </c>
      <c r="D3" s="3" t="s">
        <v>57</v>
      </c>
      <c r="E3" s="2" t="s">
        <v>17</v>
      </c>
      <c r="F3" s="2"/>
      <c r="G3" s="2"/>
      <c r="H3" s="4"/>
      <c r="I3" s="3"/>
      <c r="J3" s="3"/>
      <c r="K3" s="3"/>
      <c r="L3" s="3"/>
    </row>
    <row r="4" spans="1:12" x14ac:dyDescent="0.25">
      <c r="A4" s="2">
        <v>3</v>
      </c>
      <c r="B4" s="2" t="s">
        <v>20</v>
      </c>
      <c r="C4" s="2" t="s">
        <v>54</v>
      </c>
      <c r="D4" s="3" t="s">
        <v>62</v>
      </c>
      <c r="E4" s="2" t="s">
        <v>21</v>
      </c>
      <c r="F4" s="2"/>
      <c r="G4" s="2"/>
      <c r="H4" s="4"/>
      <c r="I4" s="3"/>
      <c r="J4" s="3"/>
      <c r="K4" s="3"/>
      <c r="L4" s="3"/>
    </row>
    <row r="5" spans="1:12" x14ac:dyDescent="0.25">
      <c r="A5" s="2">
        <v>4</v>
      </c>
      <c r="B5" s="2" t="s">
        <v>20</v>
      </c>
      <c r="C5" s="2" t="s">
        <v>55</v>
      </c>
      <c r="D5" s="3" t="s">
        <v>63</v>
      </c>
      <c r="E5" s="2" t="s">
        <v>21</v>
      </c>
      <c r="F5" s="2"/>
      <c r="G5" s="2"/>
      <c r="H5" s="4"/>
      <c r="I5" s="3"/>
      <c r="J5" s="3"/>
      <c r="K5" s="3"/>
      <c r="L5" s="3"/>
    </row>
    <row r="6" spans="1:12" ht="30" x14ac:dyDescent="0.25">
      <c r="A6" s="2">
        <v>5</v>
      </c>
      <c r="B6" s="2" t="s">
        <v>20</v>
      </c>
      <c r="C6" s="2" t="s">
        <v>56</v>
      </c>
      <c r="D6" s="3" t="s">
        <v>64</v>
      </c>
      <c r="E6" s="2" t="s">
        <v>25</v>
      </c>
      <c r="F6" s="2"/>
      <c r="G6" s="2"/>
      <c r="H6" s="4"/>
      <c r="I6" s="3"/>
      <c r="J6" s="3"/>
      <c r="K6" s="3"/>
      <c r="L6" s="3"/>
    </row>
    <row r="7" spans="1:12" x14ac:dyDescent="0.25">
      <c r="A7" s="2">
        <v>6</v>
      </c>
      <c r="B7" s="2" t="s">
        <v>20</v>
      </c>
      <c r="C7" s="2" t="s">
        <v>58</v>
      </c>
      <c r="D7" s="3" t="s">
        <v>65</v>
      </c>
      <c r="E7" s="2" t="s">
        <v>25</v>
      </c>
      <c r="F7" s="2"/>
      <c r="G7" s="2"/>
      <c r="H7" s="4"/>
      <c r="I7" s="3"/>
      <c r="J7" s="3"/>
      <c r="K7" s="3"/>
      <c r="L7" s="3"/>
    </row>
    <row r="8" spans="1:12" x14ac:dyDescent="0.25">
      <c r="A8" s="2">
        <v>7</v>
      </c>
      <c r="B8" s="2" t="s">
        <v>20</v>
      </c>
      <c r="C8" s="2" t="s">
        <v>59</v>
      </c>
      <c r="D8" s="3" t="s">
        <v>66</v>
      </c>
      <c r="E8" s="2" t="s">
        <v>25</v>
      </c>
      <c r="F8" s="2"/>
      <c r="G8" s="2"/>
      <c r="H8" s="4"/>
      <c r="I8" s="3"/>
      <c r="J8" s="3"/>
      <c r="K8" s="3"/>
      <c r="L8" s="3"/>
    </row>
    <row r="9" spans="1:12" x14ac:dyDescent="0.25">
      <c r="A9" s="2">
        <v>8</v>
      </c>
      <c r="B9" s="2" t="s">
        <v>20</v>
      </c>
      <c r="C9" s="2" t="s">
        <v>60</v>
      </c>
      <c r="D9" s="3" t="s">
        <v>67</v>
      </c>
      <c r="E9" s="2" t="s">
        <v>29</v>
      </c>
      <c r="F9" s="2"/>
      <c r="G9" s="2"/>
      <c r="H9" s="4"/>
      <c r="I9" s="3"/>
      <c r="J9" s="3"/>
      <c r="K9" s="3"/>
      <c r="L9" s="3"/>
    </row>
    <row r="10" spans="1:12" x14ac:dyDescent="0.25">
      <c r="A10" s="2">
        <v>9</v>
      </c>
      <c r="B10" s="2" t="s">
        <v>20</v>
      </c>
      <c r="C10" s="2" t="s">
        <v>61</v>
      </c>
      <c r="D10" s="3" t="s">
        <v>68</v>
      </c>
      <c r="E10" s="2" t="s">
        <v>29</v>
      </c>
      <c r="F10" s="2"/>
      <c r="G10" s="2"/>
      <c r="H10" s="4"/>
      <c r="I10" s="3"/>
      <c r="J10" s="3"/>
      <c r="K10" s="3"/>
      <c r="L10" s="3"/>
    </row>
    <row r="11" spans="1:12" x14ac:dyDescent="0.25">
      <c r="A11" s="2">
        <v>10</v>
      </c>
      <c r="B11" s="2" t="s">
        <v>20</v>
      </c>
      <c r="C11" s="2" t="s">
        <v>69</v>
      </c>
      <c r="D11" s="3" t="s">
        <v>77</v>
      </c>
      <c r="E11" s="2" t="s">
        <v>17</v>
      </c>
      <c r="F11" s="2"/>
      <c r="G11" s="2"/>
      <c r="H11" s="4"/>
      <c r="I11" s="3"/>
      <c r="J11" s="3"/>
      <c r="K11" s="3"/>
      <c r="L11" s="3"/>
    </row>
    <row r="12" spans="1:12" ht="30" x14ac:dyDescent="0.25">
      <c r="A12" s="2">
        <v>11</v>
      </c>
      <c r="B12" s="2" t="s">
        <v>20</v>
      </c>
      <c r="C12" s="2" t="s">
        <v>70</v>
      </c>
      <c r="D12" s="3" t="s">
        <v>78</v>
      </c>
      <c r="E12" s="2" t="s">
        <v>17</v>
      </c>
      <c r="F12" s="2"/>
      <c r="G12" s="2"/>
      <c r="H12" s="4"/>
      <c r="I12" s="3"/>
      <c r="J12" s="3"/>
      <c r="K12" s="3"/>
      <c r="L12" s="3"/>
    </row>
    <row r="13" spans="1:12" ht="30" x14ac:dyDescent="0.25">
      <c r="A13" s="2">
        <v>12</v>
      </c>
      <c r="B13" s="2" t="s">
        <v>20</v>
      </c>
      <c r="C13" s="2" t="s">
        <v>71</v>
      </c>
      <c r="D13" s="3" t="s">
        <v>79</v>
      </c>
      <c r="E13" s="2" t="s">
        <v>21</v>
      </c>
      <c r="F13" s="2"/>
      <c r="G13" s="2"/>
      <c r="H13" s="4"/>
      <c r="I13" s="3"/>
      <c r="J13" s="3"/>
      <c r="K13" s="3"/>
      <c r="L13" s="3"/>
    </row>
    <row r="14" spans="1:12" ht="30" x14ac:dyDescent="0.25">
      <c r="A14" s="2">
        <v>13</v>
      </c>
      <c r="B14" s="2" t="s">
        <v>20</v>
      </c>
      <c r="C14" s="2" t="s">
        <v>72</v>
      </c>
      <c r="D14" s="3" t="s">
        <v>80</v>
      </c>
      <c r="E14" s="2" t="s">
        <v>21</v>
      </c>
      <c r="F14" s="2"/>
      <c r="G14" s="2"/>
      <c r="H14" s="4"/>
      <c r="I14" s="3"/>
      <c r="J14" s="3"/>
      <c r="K14" s="3"/>
      <c r="L14" s="3"/>
    </row>
    <row r="15" spans="1:12" x14ac:dyDescent="0.25">
      <c r="A15" s="2">
        <v>14</v>
      </c>
      <c r="B15" s="2" t="s">
        <v>20</v>
      </c>
      <c r="C15" s="2" t="s">
        <v>73</v>
      </c>
      <c r="D15" s="3" t="s">
        <v>81</v>
      </c>
      <c r="E15" s="2" t="s">
        <v>25</v>
      </c>
      <c r="F15" s="2"/>
      <c r="G15" s="2"/>
      <c r="H15" s="4"/>
      <c r="I15" s="3"/>
      <c r="J15" s="3"/>
      <c r="K15" s="3"/>
      <c r="L15" s="3"/>
    </row>
    <row r="16" spans="1:12" x14ac:dyDescent="0.25">
      <c r="A16" s="2">
        <v>15</v>
      </c>
      <c r="B16" s="2" t="s">
        <v>20</v>
      </c>
      <c r="C16" s="2" t="s">
        <v>74</v>
      </c>
      <c r="D16" s="3" t="s">
        <v>82</v>
      </c>
      <c r="E16" s="2" t="s">
        <v>25</v>
      </c>
      <c r="F16" s="2"/>
      <c r="G16" s="2"/>
      <c r="H16" s="4"/>
      <c r="I16" s="3"/>
      <c r="J16" s="3"/>
      <c r="K16" s="3"/>
      <c r="L16" s="3"/>
    </row>
    <row r="17" spans="1:12" ht="30" x14ac:dyDescent="0.25">
      <c r="A17" s="2">
        <v>16</v>
      </c>
      <c r="B17" s="2" t="s">
        <v>20</v>
      </c>
      <c r="C17" s="2" t="s">
        <v>75</v>
      </c>
      <c r="D17" s="3" t="s">
        <v>83</v>
      </c>
      <c r="E17" s="2" t="s">
        <v>25</v>
      </c>
      <c r="F17" s="2"/>
      <c r="G17" s="2"/>
      <c r="H17" s="4"/>
      <c r="I17" s="3"/>
      <c r="J17" s="3"/>
      <c r="K17" s="3"/>
      <c r="L17" s="3"/>
    </row>
    <row r="18" spans="1:12" ht="45" x14ac:dyDescent="0.25">
      <c r="A18" s="2">
        <v>17</v>
      </c>
      <c r="B18" s="2" t="s">
        <v>20</v>
      </c>
      <c r="C18" s="2" t="s">
        <v>76</v>
      </c>
      <c r="D18" s="3" t="s">
        <v>84</v>
      </c>
      <c r="E18" s="2" t="s">
        <v>29</v>
      </c>
      <c r="F18" s="2"/>
      <c r="G18" s="2"/>
      <c r="H18" s="4"/>
      <c r="I18" s="3"/>
      <c r="J18" s="3"/>
      <c r="K18" s="3"/>
      <c r="L18" s="3"/>
    </row>
    <row r="19" spans="1:12" ht="30" x14ac:dyDescent="0.25">
      <c r="A19" s="2">
        <v>18</v>
      </c>
      <c r="B19" s="2" t="s">
        <v>16</v>
      </c>
      <c r="C19" s="2" t="s">
        <v>85</v>
      </c>
      <c r="D19" s="3" t="s">
        <v>87</v>
      </c>
      <c r="E19" s="2" t="s">
        <v>17</v>
      </c>
      <c r="F19" s="2"/>
      <c r="G19" s="2"/>
      <c r="H19" s="4"/>
      <c r="I19" s="3"/>
      <c r="J19" s="3"/>
      <c r="K19" s="3"/>
      <c r="L19" s="3"/>
    </row>
    <row r="20" spans="1:12" ht="30" x14ac:dyDescent="0.25">
      <c r="A20" s="2">
        <v>19</v>
      </c>
      <c r="B20" s="2" t="s">
        <v>16</v>
      </c>
      <c r="C20" s="2" t="s">
        <v>86</v>
      </c>
      <c r="D20" s="3" t="s">
        <v>88</v>
      </c>
      <c r="E20" s="2" t="s">
        <v>17</v>
      </c>
      <c r="F20" s="2"/>
      <c r="G20" s="2"/>
      <c r="H20" s="4"/>
      <c r="I20" s="3"/>
      <c r="J20" s="3"/>
      <c r="K20" s="3"/>
      <c r="L20" s="3"/>
    </row>
    <row r="21" spans="1:12" x14ac:dyDescent="0.25">
      <c r="A21" s="2">
        <v>20</v>
      </c>
      <c r="B21" s="2" t="s">
        <v>16</v>
      </c>
      <c r="C21" s="2" t="s">
        <v>89</v>
      </c>
      <c r="D21" s="3" t="s">
        <v>94</v>
      </c>
      <c r="E21" s="2" t="s">
        <v>21</v>
      </c>
      <c r="F21" s="2"/>
      <c r="G21" s="2"/>
      <c r="H21" s="4"/>
      <c r="I21" s="3"/>
      <c r="J21" s="3"/>
      <c r="K21" s="3"/>
      <c r="L21" s="3"/>
    </row>
    <row r="22" spans="1:12" ht="30" x14ac:dyDescent="0.25">
      <c r="A22" s="2">
        <v>21</v>
      </c>
      <c r="B22" s="2" t="s">
        <v>16</v>
      </c>
      <c r="C22" s="2" t="s">
        <v>90</v>
      </c>
      <c r="D22" s="3" t="s">
        <v>95</v>
      </c>
      <c r="E22" s="2" t="s">
        <v>21</v>
      </c>
      <c r="F22" s="2"/>
      <c r="G22" s="2"/>
      <c r="H22" s="4"/>
      <c r="I22" s="3"/>
      <c r="J22" s="3"/>
      <c r="K22" s="3"/>
      <c r="L22" s="3"/>
    </row>
    <row r="23" spans="1:12" ht="60" x14ac:dyDescent="0.25">
      <c r="A23" s="2">
        <v>22</v>
      </c>
      <c r="B23" s="2" t="s">
        <v>16</v>
      </c>
      <c r="C23" s="2" t="s">
        <v>91</v>
      </c>
      <c r="D23" s="3" t="s">
        <v>96</v>
      </c>
      <c r="E23" s="2" t="s">
        <v>25</v>
      </c>
      <c r="F23" s="2"/>
      <c r="G23" s="2"/>
      <c r="H23" s="4"/>
      <c r="I23" s="3"/>
      <c r="J23" s="3"/>
      <c r="K23" s="3"/>
      <c r="L23" s="3"/>
    </row>
    <row r="24" spans="1:12" x14ac:dyDescent="0.25">
      <c r="A24" s="2">
        <v>23</v>
      </c>
      <c r="B24" s="2" t="s">
        <v>16</v>
      </c>
      <c r="C24" s="2" t="s">
        <v>92</v>
      </c>
      <c r="D24" s="3" t="s">
        <v>97</v>
      </c>
      <c r="E24" s="2" t="s">
        <v>29</v>
      </c>
      <c r="F24" s="2"/>
      <c r="G24" s="2"/>
      <c r="H24" s="4"/>
      <c r="I24" s="3"/>
      <c r="J24" s="3"/>
      <c r="K24" s="3"/>
      <c r="L24" s="3"/>
    </row>
    <row r="25" spans="1:12" ht="30" x14ac:dyDescent="0.25">
      <c r="A25" s="2">
        <v>24</v>
      </c>
      <c r="B25" s="2" t="s">
        <v>16</v>
      </c>
      <c r="C25" s="2" t="s">
        <v>93</v>
      </c>
      <c r="D25" s="3" t="s">
        <v>98</v>
      </c>
      <c r="E25" s="2" t="s">
        <v>29</v>
      </c>
      <c r="F25" s="2"/>
      <c r="G25" s="2"/>
      <c r="H25" s="4"/>
      <c r="I25" s="3"/>
      <c r="J25" s="3"/>
      <c r="K25" s="3"/>
      <c r="L25" s="3"/>
    </row>
    <row r="26" spans="1:12" x14ac:dyDescent="0.25">
      <c r="A26" s="2">
        <v>25</v>
      </c>
      <c r="B26" s="2" t="s">
        <v>16</v>
      </c>
      <c r="C26" s="2" t="s">
        <v>99</v>
      </c>
      <c r="D26" s="3" t="s">
        <v>110</v>
      </c>
      <c r="E26" s="2" t="s">
        <v>17</v>
      </c>
      <c r="F26" s="2"/>
      <c r="G26" s="2"/>
      <c r="H26" s="4"/>
      <c r="I26" s="3"/>
      <c r="J26" s="3"/>
      <c r="K26" s="3"/>
      <c r="L26" s="3"/>
    </row>
    <row r="27" spans="1:12" ht="30" x14ac:dyDescent="0.25">
      <c r="A27" s="2">
        <v>26</v>
      </c>
      <c r="B27" s="2" t="s">
        <v>16</v>
      </c>
      <c r="C27" s="2" t="s">
        <v>101</v>
      </c>
      <c r="D27" s="3" t="s">
        <v>111</v>
      </c>
      <c r="E27" s="2" t="s">
        <v>17</v>
      </c>
      <c r="F27" s="2"/>
      <c r="G27" s="2"/>
      <c r="H27" s="4"/>
      <c r="I27" s="3"/>
      <c r="J27" s="3"/>
      <c r="K27" s="3"/>
      <c r="L27" s="3"/>
    </row>
    <row r="28" spans="1:12" x14ac:dyDescent="0.25">
      <c r="A28" s="2">
        <v>27</v>
      </c>
      <c r="B28" s="2" t="s">
        <v>16</v>
      </c>
      <c r="C28" s="2" t="s">
        <v>102</v>
      </c>
      <c r="D28" s="3" t="s">
        <v>112</v>
      </c>
      <c r="E28" s="2" t="s">
        <v>17</v>
      </c>
      <c r="F28" s="2"/>
      <c r="G28" s="2"/>
      <c r="H28" s="4"/>
      <c r="I28" s="3"/>
      <c r="J28" s="3"/>
      <c r="K28" s="3"/>
      <c r="L28" s="3"/>
    </row>
    <row r="29" spans="1:12" x14ac:dyDescent="0.25">
      <c r="A29" s="2">
        <v>28</v>
      </c>
      <c r="B29" s="2" t="s">
        <v>16</v>
      </c>
      <c r="C29" s="2" t="s">
        <v>103</v>
      </c>
      <c r="D29" s="3" t="s">
        <v>113</v>
      </c>
      <c r="E29" s="2" t="s">
        <v>17</v>
      </c>
      <c r="F29" s="2"/>
      <c r="G29" s="2"/>
      <c r="H29" s="4"/>
      <c r="I29" s="3"/>
      <c r="J29" s="3"/>
      <c r="K29" s="3"/>
      <c r="L29" s="3"/>
    </row>
    <row r="30" spans="1:12" ht="30" x14ac:dyDescent="0.25">
      <c r="A30" s="2">
        <v>29</v>
      </c>
      <c r="B30" s="2" t="s">
        <v>16</v>
      </c>
      <c r="C30" s="2" t="s">
        <v>104</v>
      </c>
      <c r="D30" s="3" t="s">
        <v>114</v>
      </c>
      <c r="E30" s="2" t="s">
        <v>17</v>
      </c>
      <c r="F30" s="2"/>
      <c r="G30" s="2"/>
      <c r="H30" s="4"/>
      <c r="I30" s="3"/>
      <c r="J30" s="3"/>
      <c r="K30" s="3"/>
      <c r="L30" s="3"/>
    </row>
    <row r="31" spans="1:12" ht="30" x14ac:dyDescent="0.25">
      <c r="A31" s="2">
        <v>30</v>
      </c>
      <c r="B31" s="2" t="s">
        <v>16</v>
      </c>
      <c r="C31" s="2" t="s">
        <v>105</v>
      </c>
      <c r="D31" s="3" t="s">
        <v>115</v>
      </c>
      <c r="E31" s="2" t="s">
        <v>21</v>
      </c>
      <c r="F31" s="2"/>
      <c r="G31" s="2"/>
      <c r="H31" s="4"/>
      <c r="I31" s="3"/>
      <c r="J31" s="3"/>
      <c r="K31" s="3"/>
      <c r="L31" s="3"/>
    </row>
    <row r="32" spans="1:12" ht="30" x14ac:dyDescent="0.25">
      <c r="A32" s="2">
        <v>31</v>
      </c>
      <c r="B32" s="2" t="s">
        <v>16</v>
      </c>
      <c r="C32" s="2" t="s">
        <v>106</v>
      </c>
      <c r="D32" s="3" t="s">
        <v>116</v>
      </c>
      <c r="E32" s="2" t="s">
        <v>21</v>
      </c>
      <c r="F32" s="2"/>
      <c r="G32" s="2"/>
      <c r="H32" s="4"/>
      <c r="I32" s="3"/>
      <c r="J32" s="3"/>
      <c r="K32" s="3"/>
      <c r="L32" s="3"/>
    </row>
    <row r="33" spans="1:12" ht="30" x14ac:dyDescent="0.25">
      <c r="A33" s="2">
        <v>32</v>
      </c>
      <c r="B33" s="2" t="s">
        <v>16</v>
      </c>
      <c r="C33" s="2" t="s">
        <v>107</v>
      </c>
      <c r="D33" s="3" t="s">
        <v>117</v>
      </c>
      <c r="E33" s="2" t="s">
        <v>21</v>
      </c>
      <c r="F33" s="2"/>
      <c r="G33" s="2"/>
      <c r="H33" s="4"/>
      <c r="I33" s="3"/>
      <c r="J33" s="3"/>
      <c r="K33" s="3"/>
      <c r="L33" s="3"/>
    </row>
    <row r="34" spans="1:12" x14ac:dyDescent="0.25">
      <c r="A34" s="2">
        <v>33</v>
      </c>
      <c r="B34" s="2" t="s">
        <v>16</v>
      </c>
      <c r="C34" s="2" t="s">
        <v>108</v>
      </c>
      <c r="D34" s="3" t="s">
        <v>118</v>
      </c>
      <c r="E34" s="2" t="s">
        <v>25</v>
      </c>
      <c r="F34" s="2"/>
      <c r="G34" s="2"/>
      <c r="H34" s="4"/>
      <c r="I34" s="3"/>
      <c r="J34" s="3"/>
      <c r="K34" s="3"/>
      <c r="L34" s="3"/>
    </row>
    <row r="35" spans="1:12" ht="60" x14ac:dyDescent="0.25">
      <c r="A35" s="2">
        <v>34</v>
      </c>
      <c r="B35" s="2" t="s">
        <v>16</v>
      </c>
      <c r="C35" s="2" t="s">
        <v>109</v>
      </c>
      <c r="D35" s="3" t="s">
        <v>119</v>
      </c>
      <c r="E35" s="2" t="s">
        <v>29</v>
      </c>
      <c r="F35" s="2"/>
      <c r="G35" s="2"/>
      <c r="H35" s="4"/>
      <c r="I35" s="3"/>
      <c r="J35" s="3"/>
      <c r="K35" s="3"/>
      <c r="L35" s="3"/>
    </row>
    <row r="36" spans="1:12" x14ac:dyDescent="0.25">
      <c r="A36" s="2">
        <v>35</v>
      </c>
      <c r="B36" s="2" t="s">
        <v>16</v>
      </c>
      <c r="C36" s="2" t="s">
        <v>100</v>
      </c>
      <c r="D36" s="3" t="s">
        <v>126</v>
      </c>
      <c r="E36" s="2" t="s">
        <v>17</v>
      </c>
      <c r="F36" s="2"/>
      <c r="G36" s="2"/>
      <c r="H36" s="4"/>
      <c r="I36" s="3"/>
      <c r="J36" s="3"/>
      <c r="K36" s="3"/>
      <c r="L36" s="3"/>
    </row>
    <row r="37" spans="1:12" x14ac:dyDescent="0.25">
      <c r="A37" s="2">
        <v>36</v>
      </c>
      <c r="B37" s="2" t="s">
        <v>16</v>
      </c>
      <c r="C37" s="2" t="s">
        <v>120</v>
      </c>
      <c r="D37" s="3" t="s">
        <v>127</v>
      </c>
      <c r="E37" s="2" t="s">
        <v>17</v>
      </c>
      <c r="F37" s="2"/>
      <c r="G37" s="2"/>
      <c r="H37" s="4"/>
      <c r="I37" s="3"/>
      <c r="J37" s="3"/>
      <c r="K37" s="3"/>
      <c r="L37" s="3"/>
    </row>
    <row r="38" spans="1:12" ht="30" x14ac:dyDescent="0.25">
      <c r="A38" s="2">
        <v>37</v>
      </c>
      <c r="B38" s="2" t="s">
        <v>16</v>
      </c>
      <c r="C38" s="2" t="s">
        <v>121</v>
      </c>
      <c r="D38" s="3" t="s">
        <v>128</v>
      </c>
      <c r="E38" s="2" t="s">
        <v>21</v>
      </c>
      <c r="F38" s="2"/>
      <c r="G38" s="2"/>
      <c r="H38" s="4"/>
      <c r="I38" s="3"/>
      <c r="J38" s="3"/>
      <c r="K38" s="3"/>
      <c r="L38" s="3"/>
    </row>
    <row r="39" spans="1:12" ht="30" x14ac:dyDescent="0.25">
      <c r="A39" s="2">
        <v>38</v>
      </c>
      <c r="B39" s="2" t="s">
        <v>16</v>
      </c>
      <c r="C39" s="2" t="s">
        <v>122</v>
      </c>
      <c r="D39" s="3" t="s">
        <v>129</v>
      </c>
      <c r="E39" s="2" t="s">
        <v>21</v>
      </c>
      <c r="F39" s="2"/>
      <c r="G39" s="2"/>
      <c r="H39" s="4"/>
      <c r="I39" s="3"/>
      <c r="J39" s="3"/>
      <c r="K39" s="3"/>
      <c r="L39" s="3"/>
    </row>
    <row r="40" spans="1:12" ht="30" x14ac:dyDescent="0.25">
      <c r="A40" s="2">
        <v>39</v>
      </c>
      <c r="B40" s="2" t="s">
        <v>16</v>
      </c>
      <c r="C40" s="2" t="s">
        <v>123</v>
      </c>
      <c r="D40" s="3" t="s">
        <v>130</v>
      </c>
      <c r="E40" s="2" t="s">
        <v>25</v>
      </c>
      <c r="F40" s="2"/>
      <c r="G40" s="2"/>
      <c r="H40" s="4"/>
      <c r="I40" s="3"/>
      <c r="J40" s="3"/>
      <c r="K40" s="3"/>
      <c r="L40" s="3"/>
    </row>
    <row r="41" spans="1:12" x14ac:dyDescent="0.25">
      <c r="A41" s="2">
        <v>40</v>
      </c>
      <c r="B41" s="2" t="s">
        <v>16</v>
      </c>
      <c r="C41" s="2" t="s">
        <v>124</v>
      </c>
      <c r="D41" s="3" t="s">
        <v>131</v>
      </c>
      <c r="E41" s="2" t="s">
        <v>25</v>
      </c>
      <c r="F41" s="2"/>
      <c r="G41" s="2"/>
      <c r="H41" s="4"/>
      <c r="I41" s="3"/>
      <c r="J41" s="3"/>
      <c r="K41" s="3"/>
      <c r="L41" s="3"/>
    </row>
    <row r="42" spans="1:12" ht="45" x14ac:dyDescent="0.25">
      <c r="A42" s="2">
        <v>41</v>
      </c>
      <c r="B42" s="2" t="s">
        <v>16</v>
      </c>
      <c r="C42" s="2" t="s">
        <v>125</v>
      </c>
      <c r="D42" s="3" t="s">
        <v>132</v>
      </c>
      <c r="E42" s="2" t="s">
        <v>29</v>
      </c>
      <c r="F42" s="2"/>
      <c r="G42" s="2"/>
      <c r="H42" s="4"/>
      <c r="I42" s="3"/>
      <c r="J42" s="3"/>
      <c r="K42" s="3"/>
      <c r="L42" s="3"/>
    </row>
    <row r="43" spans="1:12" ht="30" x14ac:dyDescent="0.25">
      <c r="A43" s="2">
        <v>42</v>
      </c>
      <c r="B43" s="2" t="s">
        <v>16</v>
      </c>
      <c r="C43" s="2" t="s">
        <v>133</v>
      </c>
      <c r="D43" s="3" t="s">
        <v>140</v>
      </c>
      <c r="E43" s="2" t="s">
        <v>17</v>
      </c>
      <c r="F43" s="2"/>
      <c r="G43" s="2"/>
      <c r="H43" s="4"/>
      <c r="I43" s="3"/>
      <c r="J43" s="3"/>
      <c r="K43" s="3"/>
      <c r="L43" s="3"/>
    </row>
    <row r="44" spans="1:12" x14ac:dyDescent="0.25">
      <c r="A44" s="2">
        <v>43</v>
      </c>
      <c r="B44" s="2" t="s">
        <v>16</v>
      </c>
      <c r="C44" s="2" t="s">
        <v>134</v>
      </c>
      <c r="D44" s="3" t="s">
        <v>141</v>
      </c>
      <c r="E44" s="2" t="s">
        <v>17</v>
      </c>
      <c r="F44" s="2"/>
      <c r="G44" s="2"/>
      <c r="H44" s="4"/>
      <c r="I44" s="3"/>
      <c r="J44" s="3"/>
      <c r="K44" s="3"/>
      <c r="L44" s="3"/>
    </row>
    <row r="45" spans="1:12" ht="30" x14ac:dyDescent="0.25">
      <c r="A45" s="2">
        <v>44</v>
      </c>
      <c r="B45" s="2" t="s">
        <v>16</v>
      </c>
      <c r="C45" s="2" t="s">
        <v>135</v>
      </c>
      <c r="D45" s="3" t="s">
        <v>142</v>
      </c>
      <c r="E45" s="2" t="s">
        <v>21</v>
      </c>
      <c r="F45" s="2"/>
      <c r="G45" s="2"/>
      <c r="H45" s="4"/>
      <c r="I45" s="3"/>
      <c r="J45" s="3"/>
      <c r="K45" s="3"/>
      <c r="L45" s="3"/>
    </row>
    <row r="46" spans="1:12" ht="30" x14ac:dyDescent="0.25">
      <c r="A46" s="2">
        <v>45</v>
      </c>
      <c r="B46" s="2" t="s">
        <v>16</v>
      </c>
      <c r="C46" s="2" t="s">
        <v>136</v>
      </c>
      <c r="D46" s="3" t="s">
        <v>143</v>
      </c>
      <c r="E46" s="2" t="s">
        <v>25</v>
      </c>
      <c r="F46" s="2"/>
      <c r="G46" s="2"/>
      <c r="H46" s="4"/>
      <c r="I46" s="3"/>
      <c r="J46" s="3"/>
      <c r="K46" s="3"/>
      <c r="L46" s="3"/>
    </row>
    <row r="47" spans="1:12" ht="30" x14ac:dyDescent="0.25">
      <c r="A47" s="2">
        <v>46</v>
      </c>
      <c r="B47" s="2" t="s">
        <v>16</v>
      </c>
      <c r="C47" s="2" t="s">
        <v>137</v>
      </c>
      <c r="D47" s="3" t="s">
        <v>144</v>
      </c>
      <c r="E47" s="2" t="s">
        <v>25</v>
      </c>
      <c r="F47" s="2"/>
      <c r="G47" s="2"/>
      <c r="H47" s="4"/>
      <c r="I47" s="3"/>
      <c r="J47" s="3"/>
      <c r="K47" s="3"/>
      <c r="L47" s="3"/>
    </row>
    <row r="48" spans="1:12" x14ac:dyDescent="0.25">
      <c r="A48" s="2">
        <v>47</v>
      </c>
      <c r="B48" s="2" t="s">
        <v>16</v>
      </c>
      <c r="C48" s="2" t="s">
        <v>138</v>
      </c>
      <c r="D48" s="3" t="s">
        <v>145</v>
      </c>
      <c r="E48" s="2" t="s">
        <v>25</v>
      </c>
      <c r="F48" s="2"/>
      <c r="G48" s="2"/>
      <c r="H48" s="4"/>
      <c r="I48" s="3"/>
      <c r="J48" s="3"/>
      <c r="K48" s="3"/>
      <c r="L48" s="3"/>
    </row>
    <row r="49" spans="1:12" ht="45" x14ac:dyDescent="0.25">
      <c r="A49" s="2">
        <v>48</v>
      </c>
      <c r="B49" s="2" t="s">
        <v>16</v>
      </c>
      <c r="C49" s="2" t="s">
        <v>139</v>
      </c>
      <c r="D49" s="3" t="s">
        <v>146</v>
      </c>
      <c r="E49" s="2" t="s">
        <v>29</v>
      </c>
      <c r="F49" s="2"/>
      <c r="G49" s="2"/>
      <c r="H49" s="4"/>
      <c r="I49" s="3"/>
      <c r="J49" s="3"/>
      <c r="K49" s="3"/>
      <c r="L49" s="3"/>
    </row>
    <row r="50" spans="1:12" x14ac:dyDescent="0.25">
      <c r="A50" s="2">
        <v>49</v>
      </c>
      <c r="B50" s="2" t="s">
        <v>24</v>
      </c>
      <c r="C50" s="2" t="s">
        <v>147</v>
      </c>
      <c r="D50" s="3" t="s">
        <v>152</v>
      </c>
      <c r="E50" s="2" t="s">
        <v>17</v>
      </c>
      <c r="F50" s="2"/>
      <c r="G50" s="2"/>
      <c r="H50" s="4"/>
      <c r="I50" s="3"/>
      <c r="J50" s="3"/>
      <c r="K50" s="3"/>
      <c r="L50" s="3"/>
    </row>
    <row r="51" spans="1:12" x14ac:dyDescent="0.25">
      <c r="A51" s="2">
        <v>50</v>
      </c>
      <c r="B51" s="2" t="s">
        <v>24</v>
      </c>
      <c r="C51" s="2" t="s">
        <v>148</v>
      </c>
      <c r="D51" s="3" t="s">
        <v>153</v>
      </c>
      <c r="E51" s="2" t="s">
        <v>21</v>
      </c>
      <c r="F51" s="2"/>
      <c r="G51" s="2"/>
      <c r="H51" s="4"/>
      <c r="I51" s="3"/>
      <c r="J51" s="3"/>
      <c r="K51" s="3"/>
      <c r="L51" s="3"/>
    </row>
    <row r="52" spans="1:12" x14ac:dyDescent="0.25">
      <c r="A52" s="2">
        <v>51</v>
      </c>
      <c r="B52" s="2" t="s">
        <v>24</v>
      </c>
      <c r="C52" s="2" t="s">
        <v>149</v>
      </c>
      <c r="D52" s="3" t="s">
        <v>154</v>
      </c>
      <c r="E52" s="2" t="s">
        <v>21</v>
      </c>
      <c r="F52" s="2"/>
      <c r="G52" s="2"/>
      <c r="H52" s="4"/>
      <c r="I52" s="3"/>
      <c r="J52" s="3"/>
      <c r="K52" s="3"/>
      <c r="L52" s="3"/>
    </row>
    <row r="53" spans="1:12" x14ac:dyDescent="0.25">
      <c r="A53" s="2">
        <v>52</v>
      </c>
      <c r="B53" s="2" t="s">
        <v>24</v>
      </c>
      <c r="C53" s="2" t="s">
        <v>150</v>
      </c>
      <c r="D53" s="3" t="s">
        <v>155</v>
      </c>
      <c r="E53" s="2" t="s">
        <v>25</v>
      </c>
      <c r="F53" s="2"/>
      <c r="G53" s="2"/>
      <c r="H53" s="4"/>
      <c r="I53" s="3"/>
      <c r="J53" s="3"/>
      <c r="K53" s="3"/>
      <c r="L53" s="3"/>
    </row>
    <row r="54" spans="1:12" ht="45" x14ac:dyDescent="0.25">
      <c r="A54" s="2">
        <v>53</v>
      </c>
      <c r="B54" s="2" t="s">
        <v>24</v>
      </c>
      <c r="C54" s="2" t="s">
        <v>151</v>
      </c>
      <c r="D54" s="3" t="s">
        <v>156</v>
      </c>
      <c r="E54" s="2" t="s">
        <v>29</v>
      </c>
      <c r="F54" s="2"/>
      <c r="G54" s="2"/>
      <c r="H54" s="4"/>
      <c r="I54" s="3"/>
      <c r="J54" s="3"/>
      <c r="K54" s="3"/>
      <c r="L54" s="3"/>
    </row>
    <row r="55" spans="1:12" x14ac:dyDescent="0.25">
      <c r="A55" s="2">
        <v>54</v>
      </c>
      <c r="B55" s="2" t="s">
        <v>24</v>
      </c>
      <c r="C55" s="2" t="s">
        <v>157</v>
      </c>
      <c r="D55" s="3" t="s">
        <v>161</v>
      </c>
      <c r="E55" s="2" t="s">
        <v>17</v>
      </c>
      <c r="F55" s="2"/>
      <c r="G55" s="2"/>
      <c r="H55" s="4"/>
      <c r="I55" s="3"/>
      <c r="J55" s="3"/>
      <c r="K55" s="3"/>
      <c r="L55" s="3"/>
    </row>
    <row r="56" spans="1:12" ht="30" x14ac:dyDescent="0.25">
      <c r="A56" s="2">
        <v>55</v>
      </c>
      <c r="B56" s="2" t="s">
        <v>24</v>
      </c>
      <c r="C56" s="2" t="s">
        <v>158</v>
      </c>
      <c r="D56" s="3" t="s">
        <v>162</v>
      </c>
      <c r="E56" s="2" t="s">
        <v>21</v>
      </c>
      <c r="F56" s="2"/>
      <c r="G56" s="2"/>
      <c r="H56" s="4"/>
      <c r="I56" s="3"/>
      <c r="J56" s="3"/>
      <c r="K56" s="3"/>
      <c r="L56" s="3"/>
    </row>
    <row r="57" spans="1:12" ht="30" x14ac:dyDescent="0.25">
      <c r="A57" s="2">
        <v>56</v>
      </c>
      <c r="B57" s="2" t="s">
        <v>24</v>
      </c>
      <c r="C57" s="2" t="s">
        <v>159</v>
      </c>
      <c r="D57" s="3" t="s">
        <v>163</v>
      </c>
      <c r="E57" s="2" t="s">
        <v>25</v>
      </c>
      <c r="F57" s="2"/>
      <c r="G57" s="2"/>
      <c r="H57" s="4"/>
      <c r="I57" s="3"/>
      <c r="J57" s="3"/>
      <c r="K57" s="3"/>
      <c r="L57" s="3"/>
    </row>
    <row r="58" spans="1:12" ht="30" x14ac:dyDescent="0.25">
      <c r="A58" s="2">
        <v>57</v>
      </c>
      <c r="B58" s="2" t="s">
        <v>24</v>
      </c>
      <c r="C58" s="2" t="s">
        <v>160</v>
      </c>
      <c r="D58" s="3" t="s">
        <v>164</v>
      </c>
      <c r="E58" s="2" t="s">
        <v>29</v>
      </c>
      <c r="F58" s="2"/>
      <c r="G58" s="2"/>
      <c r="H58" s="4"/>
      <c r="I58" s="3"/>
      <c r="J58" s="3"/>
      <c r="K58" s="3"/>
      <c r="L58" s="3"/>
    </row>
    <row r="59" spans="1:12" x14ac:dyDescent="0.25">
      <c r="A59" s="2"/>
      <c r="B59" s="2"/>
      <c r="C59" s="2"/>
      <c r="D59" s="3"/>
      <c r="E59" s="2"/>
      <c r="F59" s="2"/>
      <c r="G59" s="2"/>
      <c r="H59" s="4"/>
      <c r="I59" s="3"/>
      <c r="J59" s="3"/>
      <c r="K59" s="3"/>
      <c r="L59" s="3"/>
    </row>
    <row r="60" spans="1:12" x14ac:dyDescent="0.25">
      <c r="A60" s="2"/>
      <c r="B60" s="2"/>
      <c r="C60" s="2"/>
      <c r="D60" s="3"/>
      <c r="E60" s="2"/>
      <c r="F60" s="2"/>
      <c r="G60" s="2"/>
      <c r="H60" s="4"/>
      <c r="I60" s="3"/>
      <c r="J60" s="3"/>
      <c r="K60" s="3"/>
      <c r="L60" s="3"/>
    </row>
    <row r="61" spans="1:12" x14ac:dyDescent="0.25">
      <c r="A61" s="2"/>
      <c r="B61" s="2"/>
      <c r="C61" s="2"/>
      <c r="D61" s="3"/>
      <c r="E61" s="2"/>
      <c r="F61" s="2"/>
      <c r="G61" s="2"/>
      <c r="H61" s="4"/>
      <c r="I61" s="3"/>
      <c r="J61" s="3"/>
      <c r="K61" s="3"/>
      <c r="L61" s="3"/>
    </row>
  </sheetData>
  <autoFilter ref="A1:L61" xr:uid="{00000000-0009-0000-0000-000000000000}"/>
  <phoneticPr fontId="3" type="noConversion"/>
  <conditionalFormatting sqref="A2:L61">
    <cfRule type="expression" dxfId="3" priority="1">
      <formula>$F2="ยังไม่เริ่ม"</formula>
    </cfRule>
    <cfRule type="expression" dxfId="2" priority="2">
      <formula>$F2="ร่าง"</formula>
    </cfRule>
    <cfRule type="expression" dxfId="1" priority="3">
      <formula>$F2="แก้ไข/เพิ่มเติม"</formula>
    </cfRule>
    <cfRule type="expression" dxfId="0" priority="4">
      <formula>$F2="เสร็จสมบูรณ์"</formula>
    </cfRule>
  </conditionalFormatting>
  <pageMargins left="0.75" right="0.75" top="1" bottom="1" header="0.5" footer="0.5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Lists!$A$2:$A$5</xm:f>
          </x14:formula1>
          <xm:sqref>B2:B61</xm:sqref>
        </x14:dataValidation>
        <x14:dataValidation type="list" allowBlank="1" xr:uid="{00000000-0002-0000-0000-000001000000}">
          <x14:formula1>
            <xm:f>Lists!$B$2:$B$5</xm:f>
          </x14:formula1>
          <xm:sqref>E2:E61</xm:sqref>
        </x14:dataValidation>
        <x14:dataValidation type="list" allowBlank="1" xr:uid="{00000000-0002-0000-0000-000002000000}">
          <x14:formula1>
            <xm:f>Lists!$C$2:$C$5</xm:f>
          </x14:formula1>
          <xm:sqref>F2:F61</xm:sqref>
        </x14:dataValidation>
        <x14:dataValidation type="list" allowBlank="1" xr:uid="{00000000-0002-0000-0000-000003000000}">
          <x14:formula1>
            <xm:f>Lists!$D$2:$D$4</xm:f>
          </x14:formula1>
          <xm:sqref>G2:G61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/>
  </sheetViews>
  <sheetFormatPr defaultRowHeight="15" x14ac:dyDescent="0.25"/>
  <sheetData>
    <row r="1" spans="1:4" x14ac:dyDescent="0.25">
      <c r="A1" t="s">
        <v>12</v>
      </c>
      <c r="B1" t="s">
        <v>13</v>
      </c>
      <c r="C1" t="s">
        <v>14</v>
      </c>
      <c r="D1" t="s">
        <v>15</v>
      </c>
    </row>
    <row r="2" spans="1:4" x14ac:dyDescent="0.25">
      <c r="A2" t="s">
        <v>16</v>
      </c>
      <c r="B2" t="s">
        <v>17</v>
      </c>
      <c r="C2" t="s">
        <v>18</v>
      </c>
      <c r="D2" t="s">
        <v>19</v>
      </c>
    </row>
    <row r="3" spans="1:4" x14ac:dyDescent="0.25">
      <c r="A3" t="s">
        <v>20</v>
      </c>
      <c r="B3" t="s">
        <v>21</v>
      </c>
      <c r="C3" t="s">
        <v>22</v>
      </c>
      <c r="D3" t="s">
        <v>23</v>
      </c>
    </row>
    <row r="4" spans="1:4" x14ac:dyDescent="0.25">
      <c r="A4" t="s">
        <v>24</v>
      </c>
      <c r="B4" t="s">
        <v>25</v>
      </c>
      <c r="C4" t="s">
        <v>26</v>
      </c>
      <c r="D4" t="s">
        <v>27</v>
      </c>
    </row>
    <row r="5" spans="1:4" x14ac:dyDescent="0.25">
      <c r="A5" t="s">
        <v>28</v>
      </c>
      <c r="B5" t="s">
        <v>29</v>
      </c>
      <c r="C5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pane ySplit="1" topLeftCell="A2" activePane="bottomLeft" state="frozen"/>
      <selection pane="bottomLeft" activeCell="D25" sqref="D25"/>
    </sheetView>
  </sheetViews>
  <sheetFormatPr defaultRowHeight="15" x14ac:dyDescent="0.25"/>
  <cols>
    <col min="1" max="1" width="12" customWidth="1"/>
    <col min="2" max="2" width="22" customWidth="1"/>
    <col min="3" max="3" width="18" customWidth="1"/>
    <col min="4" max="4" width="16" customWidth="1"/>
  </cols>
  <sheetData>
    <row r="1" spans="1:4" ht="26.1" customHeight="1" x14ac:dyDescent="0.25">
      <c r="A1" s="1" t="s">
        <v>31</v>
      </c>
      <c r="B1" s="1" t="s">
        <v>32</v>
      </c>
      <c r="C1" s="1" t="s">
        <v>33</v>
      </c>
      <c r="D1" s="1" t="s">
        <v>34</v>
      </c>
    </row>
    <row r="2" spans="1:4" x14ac:dyDescent="0.25">
      <c r="A2" s="2" t="s">
        <v>17</v>
      </c>
      <c r="B2" s="2">
        <f>COUNTIF(Checklist!$E$2:$E$61,"D1")</f>
        <v>17</v>
      </c>
      <c r="C2" s="2">
        <f>COUNTIFS(Checklist!$E$2:$E$61,"D1",Checklist!$F$2:$F$61,"เสร็จสมบูรณ์")</f>
        <v>0</v>
      </c>
      <c r="D2" s="5">
        <f>IFERROR(C2/B2,0)</f>
        <v>0</v>
      </c>
    </row>
    <row r="3" spans="1:4" x14ac:dyDescent="0.25">
      <c r="A3" s="2" t="s">
        <v>21</v>
      </c>
      <c r="B3" s="2">
        <f>COUNTIF(Checklist!$E$2:$E$61,"D2")</f>
        <v>15</v>
      </c>
      <c r="C3" s="2">
        <f>COUNTIFS(Checklist!$E$2:$E$61,"D2",Checklist!$F$2:$F$61,"เสร็จสมบูรณ์")</f>
        <v>0</v>
      </c>
      <c r="D3" s="5">
        <f>IFERROR(C3/B3,0)</f>
        <v>0</v>
      </c>
    </row>
    <row r="4" spans="1:4" x14ac:dyDescent="0.25">
      <c r="A4" s="2" t="s">
        <v>25</v>
      </c>
      <c r="B4" s="2">
        <f>COUNTIF(Checklist!$E$2:$E$61,"D3")</f>
        <v>15</v>
      </c>
      <c r="C4" s="2">
        <f>COUNTIFS(Checklist!$E$2:$E$61,"D3",Checklist!$F$2:$F$61,"เสร็จสมบูรณ์")</f>
        <v>0</v>
      </c>
      <c r="D4" s="5">
        <f>IFERROR(C4/B4,0)</f>
        <v>0</v>
      </c>
    </row>
    <row r="5" spans="1:4" x14ac:dyDescent="0.25">
      <c r="A5" s="2" t="s">
        <v>29</v>
      </c>
      <c r="B5" s="2">
        <f>COUNTIF(Checklist!$E$2:$E$61,"D4")</f>
        <v>10</v>
      </c>
      <c r="C5" s="2">
        <f>COUNTIFS(Checklist!$E$2:$E$61,"D4",Checklist!$F$2:$F$61,"เสร็จสมบูรณ์")</f>
        <v>0</v>
      </c>
      <c r="D5" s="5">
        <f>IFERROR(C5/B5,0)</f>
        <v>0</v>
      </c>
    </row>
    <row r="7" spans="1:4" x14ac:dyDescent="0.25">
      <c r="A7" s="6" t="s">
        <v>35</v>
      </c>
      <c r="B7" s="7">
        <f>SUM(B2:B5)</f>
        <v>57</v>
      </c>
      <c r="C7" s="7">
        <f>SUM(C2:C5)</f>
        <v>0</v>
      </c>
      <c r="D7" s="8">
        <f>IFERROR(C7/B7,0)</f>
        <v>0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9"/>
  <sheetViews>
    <sheetView workbookViewId="0"/>
  </sheetViews>
  <sheetFormatPr defaultRowHeight="15" x14ac:dyDescent="0.25"/>
  <cols>
    <col min="1" max="1" width="110" customWidth="1"/>
  </cols>
  <sheetData>
    <row r="1" spans="1:1" ht="30" x14ac:dyDescent="0.25">
      <c r="A1" s="9" t="s">
        <v>36</v>
      </c>
    </row>
    <row r="2" spans="1:1" x14ac:dyDescent="0.25">
      <c r="A2" s="9"/>
    </row>
    <row r="3" spans="1:1" x14ac:dyDescent="0.25">
      <c r="A3" s="9" t="s">
        <v>37</v>
      </c>
    </row>
    <row r="4" spans="1:1" x14ac:dyDescent="0.25">
      <c r="A4" s="9" t="s">
        <v>38</v>
      </c>
    </row>
    <row r="5" spans="1:1" x14ac:dyDescent="0.25">
      <c r="A5" s="9" t="s">
        <v>39</v>
      </c>
    </row>
    <row r="6" spans="1:1" x14ac:dyDescent="0.25">
      <c r="A6" s="9" t="s">
        <v>40</v>
      </c>
    </row>
    <row r="7" spans="1:1" x14ac:dyDescent="0.25">
      <c r="A7" s="9" t="s">
        <v>41</v>
      </c>
    </row>
    <row r="8" spans="1:1" x14ac:dyDescent="0.25">
      <c r="A8" s="9" t="s">
        <v>42</v>
      </c>
    </row>
    <row r="9" spans="1:1" x14ac:dyDescent="0.25">
      <c r="A9" s="9" t="s">
        <v>43</v>
      </c>
    </row>
    <row r="10" spans="1:1" x14ac:dyDescent="0.25">
      <c r="A10" s="9" t="s">
        <v>44</v>
      </c>
    </row>
    <row r="11" spans="1:1" x14ac:dyDescent="0.25">
      <c r="A11" s="9" t="s">
        <v>45</v>
      </c>
    </row>
    <row r="12" spans="1:1" x14ac:dyDescent="0.25">
      <c r="A12" s="9"/>
    </row>
    <row r="13" spans="1:1" x14ac:dyDescent="0.25">
      <c r="A13" s="9" t="s">
        <v>46</v>
      </c>
    </row>
    <row r="14" spans="1:1" x14ac:dyDescent="0.25">
      <c r="A14" s="9"/>
    </row>
    <row r="15" spans="1:1" x14ac:dyDescent="0.25">
      <c r="A15" s="9" t="s">
        <v>47</v>
      </c>
    </row>
    <row r="16" spans="1:1" x14ac:dyDescent="0.25">
      <c r="A16" s="9" t="s">
        <v>48</v>
      </c>
    </row>
    <row r="17" spans="1:1" x14ac:dyDescent="0.25">
      <c r="A17" s="9" t="s">
        <v>49</v>
      </c>
    </row>
    <row r="18" spans="1:1" x14ac:dyDescent="0.25">
      <c r="A18" s="9"/>
    </row>
    <row r="19" spans="1:1" x14ac:dyDescent="0.25">
      <c r="A19" s="9" t="s">
        <v>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Checklist</vt:lpstr>
      <vt:lpstr>Lists</vt:lpstr>
      <vt:lpstr>Dashboard</vt:lpstr>
      <vt:lpstr>วิธีใช้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ผู้ช่วยศาสตราจารย์ ธฤษญา  กองแก้ว</cp:lastModifiedBy>
  <dcterms:created xsi:type="dcterms:W3CDTF">2026-01-03T04:09:23Z</dcterms:created>
  <dcterms:modified xsi:type="dcterms:W3CDTF">2026-01-15T05:08:04Z</dcterms:modified>
</cp:coreProperties>
</file>